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<sst xmlns="http://schemas.openxmlformats.org/spreadsheetml/2006/main" count="417" uniqueCount="79">
  <si>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</si>
  <si>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</si>
  <si>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</si>
  <si>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</si>
  <si>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</si>
  <si>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</si>
  <si>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</si>
  <si>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</si>
  <si>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</si>
  <si>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</si>
  <si>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</si>
  <si>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</si>
  <si>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</si>
  <si>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</si>
  <si>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</si>
  <si>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</si>
  <si>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</si>
  <si>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</si>
  <si>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</si>
  <si>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</si>
  <si>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</si>
  <si>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</si>
  <si>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</si>
  <si>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</si>
  <si>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</si>
  <si>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</si>
  <si>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</si>
  <si>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</si>
  <si>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</si>
  <si>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</si>
  <si>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</si>
  <si>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</si>
  <si>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</si>
  <si>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</si>
  <si>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</si>
  <si>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</si>
  <si>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</si>
  <si>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</si>
  <si>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</si>
  <si>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</si>
  <si>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</si>
  <si>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</si>
  <si>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</si>
  <si>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</si>
  <si>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</si>
  <si>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</si>
  <si>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</si>
  <si>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</si>
  <si>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</si>
  <si>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</si>
  <si>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</si>
  <si>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</si>
  <si>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</si>
  <si>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</si>
  <si>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</si>
  <si>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</si>
  <si>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</si>
  <si>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</si>
  <si>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</si>
  <si>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</si>
  <si>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</si>
  <si>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</si>
  <si>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</si>
  <si>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</si>
  <si>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</si>
  <si>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</si>
  <si>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</si>
  <si>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31 de Marzo del 2020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</si>
  <si>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</si>
  <si>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</si>
  <si>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</si>
  <si>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</si>
  <si>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</si>
  <si>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Vivienda y servicios a la comunidad                                                                 </t>
  </si>
  <si>
    <t xml:space="preserve">FOR  R33 F Fortalecimiento Municipios y DF                                                          </t>
  </si>
  <si>
    <t xml:space="preserve">Adeudos de ejercicios fiscales anteriores                                                           </t>
  </si>
  <si>
    <t xml:space="preserve">Asuntos de orden público y de seguridad interior                                                    </t>
  </si>
  <si>
    <t xml:space="preserve">Transacciones de la deuda publica / costo financiero de la deuda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</si>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</sst>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8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5" fontId="31" fillId="27" borderId="13" xfId="60" applyNumberFormat="1" applyFont="1" applyFill="1" applyBorder="1" applyAlignment="1">
      <alignment horizontal="center" vertical="center"/>
    </xf>
    <xf numFmtId="165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5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5" fontId="36" fillId="26" borderId="0" xfId="0" applyNumberFormat="1" applyFont="1" applyFill="1" applyBorder="1" applyAlignment="1">
      <alignment horizontal="centerContinuous"/>
    </xf>
    <xf numFmtId="165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7" fillId="0" borderId="18" xfId="0" applyFont="1" applyBorder="1"/>
    <xf numFmtId="0" fontId="36" fillId="0" borderId="19" xfId="0" applyFont="1" applyBorder="1"/>
    <xf numFmtId="0" fontId="36" fillId="0" borderId="19" xfId="0" applyFont="1" applyBorder="1" applyAlignment="1">
      <alignment vertical="center" wrapText="1"/>
    </xf>
    <xf numFmtId="165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5" fontId="37" fillId="0" borderId="21" xfId="0" applyNumberFormat="1" applyFont="1" applyBorder="1"/>
    <xf numFmtId="165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5" fontId="36" fillId="0" borderId="18" xfId="0" applyNumberFormat="1" applyFont="1" applyBorder="1"/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5" fontId="31" fillId="27" borderId="16" xfId="60" applyNumberFormat="1" applyFont="1" applyFill="1" applyBorder="1" applyAlignment="1">
      <alignment horizontal="center" vertical="center"/>
    </xf>
    <xf numFmtId="165" fontId="31" fillId="27" borderId="15" xfId="60" applyNumberFormat="1" applyFont="1" applyFill="1" applyBorder="1" applyAlignment="1">
      <alignment horizontal="center" vertical="center"/>
    </xf>
    <xf numFmtId="165" fontId="31" fillId="27" borderId="13" xfId="60" applyNumberFormat="1" applyFont="1" applyFill="1" applyBorder="1" applyAlignment="1">
      <alignment horizontal="center" vertical="center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1079500</xdr:colOff>
      <xdr:row>0</xdr:row>
      <xdr:rowOff>116417</xdr:rowOff>
    </xdr:from>
    <xdr:to>
      <xdr:col>7</xdr:col>
      <xdr:colOff>556947</xdr:colOff>
      <xdr:row>4</xdr:row>
      <xdr:rowOff>117951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1070167" y="116417"/>
          <a:ext cx="2811197" cy="8905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G2" sqref="G2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43" t="s">
        <v>9</v>
      </c>
      <c r="B6" s="43" t="s">
        <v>10</v>
      </c>
      <c r="C6" s="43" t="s">
        <v>7</v>
      </c>
      <c r="D6" s="43" t="s">
        <v>1</v>
      </c>
      <c r="E6" s="45" t="s">
        <v>2</v>
      </c>
      <c r="F6" s="46"/>
      <c r="G6" s="47"/>
      <c r="H6" s="13" t="s">
        <v>0</v>
      </c>
    </row>
    <row r="7" spans="1:17" ht="23.25" thickBot="1" x14ac:dyDescent="0.25">
      <c r="A7" s="44"/>
      <c r="B7" s="44"/>
      <c r="C7" s="44"/>
      <c r="D7" s="44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35">
        <v>2020</v>
      </c>
      <c r="B8" s="37" t="s">
        <v>68</v>
      </c>
      <c r="C8" s="37" t="s">
        <v>68</v>
      </c>
      <c r="D8" s="37" t="s">
        <v>68</v>
      </c>
      <c r="E8" s="39">
        <f>SUM(+E9)</f>
        <v>462124667</v>
      </c>
      <c r="F8" s="39">
        <f>SUM(+F9)</f>
        <v>129382959.19</v>
      </c>
      <c r="G8" s="39">
        <f>SUM(+G9)</f>
        <v>101540795.28999999</v>
      </c>
      <c r="H8" s="39">
        <f>SUM(+H9)</f>
        <v>332741707.81</v>
      </c>
    </row>
    <row r="9" spans="1:17" ht="22.5" x14ac:dyDescent="0.2">
      <c r="A9" s="36" t="s">
        <v>69</v>
      </c>
      <c r="B9" s="38" t="s">
        <v>70</v>
      </c>
      <c r="C9" s="38" t="s">
        <v>68</v>
      </c>
      <c r="D9" s="38" t="s">
        <v>68</v>
      </c>
      <c r="E9" s="40">
        <f>SUM(+E10+E11+E12+E13+E14+E15+E16)</f>
        <v>462124667</v>
      </c>
      <c r="F9" s="40">
        <f>SUM(+F10+F11+F12+F13+F14+F15+F16)</f>
        <v>129382959.19</v>
      </c>
      <c r="G9" s="40">
        <f>SUM(+G10+G11+G12+G13+G14+G15+G16)</f>
        <v>101540795.28999999</v>
      </c>
      <c r="H9" s="40">
        <f>SUM(+H10+H11+H12+H13+H14+H15+H16)</f>
        <v>332741707.81</v>
      </c>
    </row>
    <row r="10" spans="1:17" x14ac:dyDescent="0.2">
      <c r="A10" s="32" t="s">
        <v>69</v>
      </c>
      <c r="B10" s="33" t="s">
        <v>68</v>
      </c>
      <c r="C10" s="33" t="s">
        <v>71</v>
      </c>
      <c r="D10" s="33" t="s">
        <v>72</v>
      </c>
      <c r="E10" s="34">
        <v>720</v>
      </c>
      <c r="F10" s="34">
        <v>0</v>
      </c>
      <c r="G10" s="34">
        <v>0</v>
      </c>
      <c r="H10" s="34">
        <f t="shared" ref="H10:H16" si="0">+E10-F10</f>
        <v>720</v>
      </c>
    </row>
    <row r="11" spans="1:17" x14ac:dyDescent="0.2">
      <c r="A11" s="15" t="s">
        <v>69</v>
      </c>
      <c r="B11" s="21" t="s">
        <v>68</v>
      </c>
      <c r="C11" s="21" t="s">
        <v>71</v>
      </c>
      <c r="D11" s="21" t="s">
        <v>73</v>
      </c>
      <c r="E11" s="16">
        <v>35869292</v>
      </c>
      <c r="F11" s="16">
        <v>0</v>
      </c>
      <c r="G11" s="16">
        <v>0</v>
      </c>
      <c r="H11" s="16">
        <f t="shared" si="0"/>
        <v>35869292</v>
      </c>
    </row>
    <row r="12" spans="1:17" x14ac:dyDescent="0.2">
      <c r="A12" s="15" t="s">
        <v>69</v>
      </c>
      <c r="B12" s="21" t="s">
        <v>68</v>
      </c>
      <c r="C12" s="21" t="s">
        <v>74</v>
      </c>
      <c r="D12" s="21" t="s">
        <v>75</v>
      </c>
      <c r="E12" s="16">
        <v>57393942</v>
      </c>
      <c r="F12" s="16">
        <v>48192728.509999998</v>
      </c>
      <c r="G12" s="16">
        <v>20350564.609999999</v>
      </c>
      <c r="H12" s="16">
        <f t="shared" si="0"/>
        <v>9201213.4900000021</v>
      </c>
    </row>
    <row r="13" spans="1:17" x14ac:dyDescent="0.2">
      <c r="A13" s="15" t="s">
        <v>69</v>
      </c>
      <c r="B13" s="21" t="s">
        <v>68</v>
      </c>
      <c r="C13" s="21" t="s">
        <v>74</v>
      </c>
      <c r="D13" s="21" t="s">
        <v>76</v>
      </c>
      <c r="E13" s="16">
        <v>294449365</v>
      </c>
      <c r="F13" s="16">
        <v>63287322.770000003</v>
      </c>
      <c r="G13" s="16">
        <v>63287322.770000003</v>
      </c>
      <c r="H13" s="16">
        <f t="shared" si="0"/>
        <v>231162042.22999999</v>
      </c>
    </row>
    <row r="14" spans="1:17" x14ac:dyDescent="0.2">
      <c r="A14" s="15" t="s">
        <v>69</v>
      </c>
      <c r="B14" s="21" t="s">
        <v>68</v>
      </c>
      <c r="C14" s="21" t="s">
        <v>74</v>
      </c>
      <c r="D14" s="21" t="s">
        <v>72</v>
      </c>
      <c r="E14" s="16">
        <v>2953840</v>
      </c>
      <c r="F14" s="16">
        <v>531.28</v>
      </c>
      <c r="G14" s="16">
        <v>531.28</v>
      </c>
      <c r="H14" s="16">
        <f t="shared" si="0"/>
        <v>2953308.72</v>
      </c>
    </row>
    <row r="15" spans="1:17" x14ac:dyDescent="0.2">
      <c r="A15" s="15" t="s">
        <v>69</v>
      </c>
      <c r="B15" s="21" t="s">
        <v>68</v>
      </c>
      <c r="C15" s="21" t="s">
        <v>74</v>
      </c>
      <c r="D15" s="21" t="s">
        <v>77</v>
      </c>
      <c r="E15" s="16">
        <v>46457508</v>
      </c>
      <c r="F15" s="16">
        <v>17902376.629999999</v>
      </c>
      <c r="G15" s="16">
        <v>17902376.629999999</v>
      </c>
      <c r="H15" s="16">
        <f t="shared" si="0"/>
        <v>28555131.370000001</v>
      </c>
    </row>
    <row r="16" spans="1:17" x14ac:dyDescent="0.2">
      <c r="A16" s="15" t="s">
        <v>69</v>
      </c>
      <c r="B16" s="21" t="s">
        <v>68</v>
      </c>
      <c r="C16" s="21" t="s">
        <v>74</v>
      </c>
      <c r="D16" s="21" t="s">
        <v>73</v>
      </c>
      <c r="E16" s="16">
        <v>25000000</v>
      </c>
      <c r="F16" s="16">
        <v>0</v>
      </c>
      <c r="G16" s="16">
        <v>0</v>
      </c>
      <c r="H16" s="16">
        <f t="shared" si="0"/>
        <v>25000000</v>
      </c>
    </row>
    <row r="17" spans="1:8" x14ac:dyDescent="0.2">
      <c r="A17" s="31" t="s">
        <v>78</v>
      </c>
      <c r="B17" s="41"/>
      <c r="C17" s="41"/>
      <c r="D17" s="41"/>
      <c r="E17" s="42"/>
      <c r="F17" s="42"/>
      <c r="G17" s="42"/>
      <c r="H17" s="42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Maria Xochitl Garcia Castillo</cp:lastModifiedBy>
  <cp:lastPrinted>2015-11-30T22:51:10Z</cp:lastPrinted>
  <dcterms:created xsi:type="dcterms:W3CDTF">2015-04-08T19:07:52Z</dcterms:created>
  <dcterms:modified xsi:type="dcterms:W3CDTF">2020-04-27T19:09:42Z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